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最终公示" sheetId="6" r:id="rId1"/>
  </sheets>
  <definedNames>
    <definedName name="_xlnm._FilterDatabase" localSheetId="0" hidden="1">最终公示!$A$5:$J$44</definedName>
    <definedName name="_xlnm.Print_Titles" localSheetId="0">最终公示!$2:$6</definedName>
  </definedNames>
  <calcPr calcId="144525"/>
</workbook>
</file>

<file path=xl/sharedStrings.xml><?xml version="1.0" encoding="utf-8"?>
<sst xmlns="http://schemas.openxmlformats.org/spreadsheetml/2006/main" count="177" uniqueCount="116">
  <si>
    <t>附件</t>
  </si>
  <si>
    <t>安徽审计职业学院2023年公开招聘笔试、专业测试合成总成绩表</t>
  </si>
  <si>
    <t>报考岗位</t>
  </si>
  <si>
    <t>签号</t>
  </si>
  <si>
    <t>准考证号</t>
  </si>
  <si>
    <t>笔试成绩</t>
  </si>
  <si>
    <t>专业测试成绩</t>
  </si>
  <si>
    <t>总成绩</t>
  </si>
  <si>
    <t>名次</t>
  </si>
  <si>
    <t>备注</t>
  </si>
  <si>
    <t>笔试成绩的50%</t>
  </si>
  <si>
    <t>专业测试成绩的50%</t>
  </si>
  <si>
    <t>（1）</t>
  </si>
  <si>
    <t>（2）</t>
  </si>
  <si>
    <t>（3）</t>
  </si>
  <si>
    <t>（4）</t>
  </si>
  <si>
    <r>
      <rPr>
        <sz val="12"/>
        <color theme="1"/>
        <rFont val="仿宋_GB2312"/>
        <charset val="134"/>
      </rPr>
      <t>（5）=（4）÷2</t>
    </r>
    <r>
      <rPr>
        <sz val="12"/>
        <color theme="1"/>
        <rFont val="宋体"/>
        <charset val="134"/>
      </rPr>
      <t>÷</t>
    </r>
    <r>
      <rPr>
        <sz val="12"/>
        <color theme="1"/>
        <rFont val="仿宋_GB2312"/>
        <charset val="134"/>
      </rPr>
      <t>1.5</t>
    </r>
    <r>
      <rPr>
        <sz val="12"/>
        <color theme="1"/>
        <rFont val="宋体"/>
        <charset val="134"/>
      </rPr>
      <t>×</t>
    </r>
    <r>
      <rPr>
        <sz val="12"/>
        <color theme="1"/>
        <rFont val="仿宋_GB2312"/>
        <charset val="134"/>
      </rPr>
      <t>0.5</t>
    </r>
  </si>
  <si>
    <t>（6）</t>
  </si>
  <si>
    <t>（7）=（6）×0.5</t>
  </si>
  <si>
    <t>（8）=（5）+（7）</t>
  </si>
  <si>
    <t>（9）</t>
  </si>
  <si>
    <t>（10）</t>
  </si>
  <si>
    <t>3000615</t>
  </si>
  <si>
    <t>3</t>
  </si>
  <si>
    <t>2134300602305</t>
  </si>
  <si>
    <t>83.8</t>
  </si>
  <si>
    <t>1</t>
  </si>
  <si>
    <t>2134300602303</t>
  </si>
  <si>
    <t>83.2</t>
  </si>
  <si>
    <t>2</t>
  </si>
  <si>
    <t>2134300602317</t>
  </si>
  <si>
    <t>81</t>
  </si>
  <si>
    <t>4</t>
  </si>
  <si>
    <t>2134300602315</t>
  </si>
  <si>
    <t>77.2</t>
  </si>
  <si>
    <t>3000616</t>
  </si>
  <si>
    <t>5</t>
  </si>
  <si>
    <t>2134300602417</t>
  </si>
  <si>
    <t>82.8</t>
  </si>
  <si>
    <t>2134300602410</t>
  </si>
  <si>
    <t>83</t>
  </si>
  <si>
    <t>2134300602425</t>
  </si>
  <si>
    <t>81.6</t>
  </si>
  <si>
    <t>2134300602416</t>
  </si>
  <si>
    <t>81.4</t>
  </si>
  <si>
    <t>2134300602421</t>
  </si>
  <si>
    <t>80.2</t>
  </si>
  <si>
    <t>3000617</t>
  </si>
  <si>
    <t>2134300602604</t>
  </si>
  <si>
    <t>84.4</t>
  </si>
  <si>
    <t>7</t>
  </si>
  <si>
    <t>2134300602617</t>
  </si>
  <si>
    <t>84.2</t>
  </si>
  <si>
    <t>8</t>
  </si>
  <si>
    <t>2134300602602</t>
  </si>
  <si>
    <t>2134300602612</t>
  </si>
  <si>
    <t>82</t>
  </si>
  <si>
    <t>10</t>
  </si>
  <si>
    <t>2134300602519</t>
  </si>
  <si>
    <t>81.8</t>
  </si>
  <si>
    <t>2134300602518</t>
  </si>
  <si>
    <t>6</t>
  </si>
  <si>
    <t>2134300602505</t>
  </si>
  <si>
    <t>80</t>
  </si>
  <si>
    <t>2134300602504</t>
  </si>
  <si>
    <t>78</t>
  </si>
  <si>
    <t>2134300602616</t>
  </si>
  <si>
    <t>80.6</t>
  </si>
  <si>
    <t>9</t>
  </si>
  <si>
    <t>2134300602520</t>
  </si>
  <si>
    <t>0</t>
  </si>
  <si>
    <t>放弃</t>
  </si>
  <si>
    <t>3000618</t>
  </si>
  <si>
    <t>2134300602627</t>
  </si>
  <si>
    <t>12</t>
  </si>
  <si>
    <t>2134300602621</t>
  </si>
  <si>
    <t>78.4</t>
  </si>
  <si>
    <t>2134300602909</t>
  </si>
  <si>
    <t>15</t>
  </si>
  <si>
    <t>2134300602817</t>
  </si>
  <si>
    <t>79.6</t>
  </si>
  <si>
    <t>2134300602713</t>
  </si>
  <si>
    <t>77.8</t>
  </si>
  <si>
    <t>2134300602730</t>
  </si>
  <si>
    <t>2134300602906</t>
  </si>
  <si>
    <t>75.6</t>
  </si>
  <si>
    <t>2134300602619</t>
  </si>
  <si>
    <t>76</t>
  </si>
  <si>
    <t>14</t>
  </si>
  <si>
    <t>2134300602915</t>
  </si>
  <si>
    <t>75.8</t>
  </si>
  <si>
    <t>13</t>
  </si>
  <si>
    <t>2134300602708</t>
  </si>
  <si>
    <t>69</t>
  </si>
  <si>
    <t>2134300602724</t>
  </si>
  <si>
    <t>73.6</t>
  </si>
  <si>
    <t>11</t>
  </si>
  <si>
    <t>2134300602703</t>
  </si>
  <si>
    <t>65.2</t>
  </si>
  <si>
    <t>2134300602725</t>
  </si>
  <si>
    <t>67.2</t>
  </si>
  <si>
    <t>2134300602727</t>
  </si>
  <si>
    <t>2134300602809</t>
  </si>
  <si>
    <t>3000619</t>
  </si>
  <si>
    <t>笔试签号2   面试签号4</t>
  </si>
  <si>
    <t>2134300602927</t>
  </si>
  <si>
    <t>80.05</t>
  </si>
  <si>
    <t>笔试签号4   面试签号3</t>
  </si>
  <si>
    <t>2134300602928</t>
  </si>
  <si>
    <t>78.9</t>
  </si>
  <si>
    <t>笔试签号3   面试签号2</t>
  </si>
  <si>
    <t>2134300602926</t>
  </si>
  <si>
    <t>75.05</t>
  </si>
  <si>
    <t>笔试签号1   面试签号1</t>
  </si>
  <si>
    <t>2134300603002</t>
  </si>
  <si>
    <t>75.45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</si>
</sst>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22"/>
      <name val="宋体"/>
      <charset val="134"/>
      <scheme val="major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>
      <alignment vertical="center"/>
    </xf>
    <xf numFmtId="176" fontId="0" fillId="2" borderId="0" xfId="0" applyNumberFormat="1" applyFill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176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view="pageBreakPreview" zoomScaleNormal="110" topLeftCell="A3" workbookViewId="0">
      <selection activeCell="F31" sqref="F31"/>
    </sheetView>
  </sheetViews>
  <sheetFormatPr defaultColWidth="9" defaultRowHeight="13.5"/>
  <cols>
    <col min="1" max="1" width="9.875" style="2" customWidth="1"/>
    <col min="2" max="2" width="11.1333333333333" style="3" customWidth="1"/>
    <col min="3" max="3" width="15.1166666666667" style="4" customWidth="1"/>
    <col min="4" max="4" width="10" style="2" customWidth="1"/>
    <col min="5" max="5" width="15.125" style="5" customWidth="1"/>
    <col min="6" max="6" width="13.875" style="6" customWidth="1"/>
    <col min="7" max="7" width="20.25" style="2" customWidth="1"/>
    <col min="8" max="8" width="11.925" style="2" customWidth="1"/>
    <col min="9" max="9" width="7.49166666666667" style="2" customWidth="1"/>
    <col min="10" max="10" width="7.04166666666667" style="2" customWidth="1"/>
  </cols>
  <sheetData>
    <row r="1" ht="25" customHeight="1" spans="1:1">
      <c r="A1" s="2" t="s">
        <v>0</v>
      </c>
    </row>
    <row r="2" spans="1:10">
      <c r="A2" s="7" t="s">
        <v>1</v>
      </c>
      <c r="B2" s="7"/>
      <c r="C2" s="8"/>
      <c r="D2" s="7"/>
      <c r="E2" s="9"/>
      <c r="F2" s="7"/>
      <c r="G2" s="7"/>
      <c r="H2" s="7"/>
      <c r="I2" s="7"/>
      <c r="J2" s="7"/>
    </row>
    <row r="3" ht="32.1" customHeight="1" spans="1:10">
      <c r="A3" s="10"/>
      <c r="B3" s="10"/>
      <c r="C3" s="11"/>
      <c r="D3" s="10"/>
      <c r="E3" s="12"/>
      <c r="F3" s="10"/>
      <c r="G3" s="10"/>
      <c r="H3" s="10"/>
      <c r="I3" s="10"/>
      <c r="J3" s="10"/>
    </row>
    <row r="4" ht="24.95" customHeight="1" spans="1:10">
      <c r="A4" s="13" t="s">
        <v>2</v>
      </c>
      <c r="B4" s="14" t="s">
        <v>3</v>
      </c>
      <c r="C4" s="15" t="s">
        <v>4</v>
      </c>
      <c r="D4" s="13" t="s">
        <v>5</v>
      </c>
      <c r="E4" s="16"/>
      <c r="F4" s="13" t="s">
        <v>6</v>
      </c>
      <c r="G4" s="13"/>
      <c r="H4" s="13" t="s">
        <v>7</v>
      </c>
      <c r="I4" s="13" t="s">
        <v>8</v>
      </c>
      <c r="J4" s="13" t="s">
        <v>9</v>
      </c>
    </row>
    <row r="5" ht="27" customHeight="1" spans="1:10">
      <c r="A5" s="13"/>
      <c r="B5" s="17"/>
      <c r="C5" s="18"/>
      <c r="D5" s="13" t="s">
        <v>5</v>
      </c>
      <c r="E5" s="16" t="s">
        <v>10</v>
      </c>
      <c r="F5" s="13" t="s">
        <v>6</v>
      </c>
      <c r="G5" s="13" t="s">
        <v>11</v>
      </c>
      <c r="H5" s="13"/>
      <c r="I5" s="13"/>
      <c r="J5" s="13"/>
    </row>
    <row r="6" ht="27" customHeight="1" spans="1:10">
      <c r="A6" s="19" t="s">
        <v>12</v>
      </c>
      <c r="B6" s="19" t="s">
        <v>13</v>
      </c>
      <c r="C6" s="19" t="s">
        <v>14</v>
      </c>
      <c r="D6" s="19" t="s">
        <v>15</v>
      </c>
      <c r="E6" s="20" t="s">
        <v>16</v>
      </c>
      <c r="F6" s="19" t="s">
        <v>17</v>
      </c>
      <c r="G6" s="21" t="s">
        <v>18</v>
      </c>
      <c r="H6" s="21" t="s">
        <v>19</v>
      </c>
      <c r="I6" s="19" t="s">
        <v>20</v>
      </c>
      <c r="J6" s="19" t="s">
        <v>21</v>
      </c>
    </row>
    <row r="7" customFormat="1" ht="18" customHeight="1" spans="1:10">
      <c r="A7" s="19" t="s">
        <v>22</v>
      </c>
      <c r="B7" s="22" t="s">
        <v>23</v>
      </c>
      <c r="C7" s="23" t="s">
        <v>24</v>
      </c>
      <c r="D7" s="22">
        <v>218</v>
      </c>
      <c r="E7" s="24">
        <f t="shared" ref="E7:E44" si="0">D7/2/1.5*0.5</f>
        <v>36.3333333333333</v>
      </c>
      <c r="F7" s="22" t="s">
        <v>25</v>
      </c>
      <c r="G7" s="25">
        <f t="shared" ref="G7:G40" si="1">F7*0.5</f>
        <v>41.9</v>
      </c>
      <c r="H7" s="25">
        <f t="shared" ref="H7:H44" si="2">ROUND(E7+G7,2)</f>
        <v>78.23</v>
      </c>
      <c r="I7" s="22" t="s">
        <v>26</v>
      </c>
      <c r="J7" s="19"/>
    </row>
    <row r="8" customFormat="1" ht="18" customHeight="1" spans="1:10">
      <c r="A8" s="19"/>
      <c r="B8" s="19" t="s">
        <v>26</v>
      </c>
      <c r="C8" s="26" t="s">
        <v>27</v>
      </c>
      <c r="D8" s="19">
        <v>214</v>
      </c>
      <c r="E8" s="20">
        <f t="shared" si="0"/>
        <v>35.6666666666667</v>
      </c>
      <c r="F8" s="19" t="s">
        <v>28</v>
      </c>
      <c r="G8" s="21">
        <f t="shared" si="1"/>
        <v>41.6</v>
      </c>
      <c r="H8" s="21">
        <f t="shared" si="2"/>
        <v>77.27</v>
      </c>
      <c r="I8" s="19" t="s">
        <v>29</v>
      </c>
      <c r="J8" s="19"/>
    </row>
    <row r="9" customFormat="1" ht="18" customHeight="1" spans="1:10">
      <c r="A9" s="19"/>
      <c r="B9" s="19" t="s">
        <v>29</v>
      </c>
      <c r="C9" s="26" t="s">
        <v>30</v>
      </c>
      <c r="D9" s="19">
        <v>206</v>
      </c>
      <c r="E9" s="20">
        <f t="shared" si="0"/>
        <v>34.3333333333333</v>
      </c>
      <c r="F9" s="19" t="s">
        <v>31</v>
      </c>
      <c r="G9" s="21">
        <f t="shared" si="1"/>
        <v>40.5</v>
      </c>
      <c r="H9" s="21">
        <f t="shared" si="2"/>
        <v>74.83</v>
      </c>
      <c r="I9" s="19" t="s">
        <v>23</v>
      </c>
      <c r="J9" s="19"/>
    </row>
    <row r="10" customFormat="1" ht="18" customHeight="1" spans="1:10">
      <c r="A10" s="19"/>
      <c r="B10" s="19" t="s">
        <v>32</v>
      </c>
      <c r="C10" s="26" t="s">
        <v>33</v>
      </c>
      <c r="D10" s="19">
        <v>213</v>
      </c>
      <c r="E10" s="20">
        <f t="shared" si="0"/>
        <v>35.5</v>
      </c>
      <c r="F10" s="19" t="s">
        <v>34</v>
      </c>
      <c r="G10" s="21">
        <f t="shared" si="1"/>
        <v>38.6</v>
      </c>
      <c r="H10" s="21">
        <f t="shared" si="2"/>
        <v>74.1</v>
      </c>
      <c r="I10" s="19" t="s">
        <v>32</v>
      </c>
      <c r="J10" s="19"/>
    </row>
    <row r="11" customFormat="1" ht="18" customHeight="1" spans="1:10">
      <c r="A11" s="19" t="s">
        <v>35</v>
      </c>
      <c r="B11" s="22" t="s">
        <v>36</v>
      </c>
      <c r="C11" s="23" t="s">
        <v>37</v>
      </c>
      <c r="D11" s="22">
        <v>219.5</v>
      </c>
      <c r="E11" s="24">
        <f t="shared" si="0"/>
        <v>36.5833333333333</v>
      </c>
      <c r="F11" s="22" t="s">
        <v>38</v>
      </c>
      <c r="G11" s="25">
        <f t="shared" si="1"/>
        <v>41.4</v>
      </c>
      <c r="H11" s="25">
        <f t="shared" si="2"/>
        <v>77.98</v>
      </c>
      <c r="I11" s="22" t="s">
        <v>26</v>
      </c>
      <c r="J11" s="19"/>
    </row>
    <row r="12" customFormat="1" ht="18" customHeight="1" spans="1:10">
      <c r="A12" s="19"/>
      <c r="B12" s="19" t="s">
        <v>26</v>
      </c>
      <c r="C12" s="26" t="s">
        <v>39</v>
      </c>
      <c r="D12" s="19">
        <v>213</v>
      </c>
      <c r="E12" s="20">
        <f t="shared" si="0"/>
        <v>35.5</v>
      </c>
      <c r="F12" s="19" t="s">
        <v>40</v>
      </c>
      <c r="G12" s="21">
        <f t="shared" si="1"/>
        <v>41.5</v>
      </c>
      <c r="H12" s="21">
        <f t="shared" si="2"/>
        <v>77</v>
      </c>
      <c r="I12" s="19" t="s">
        <v>29</v>
      </c>
      <c r="J12" s="19"/>
    </row>
    <row r="13" customFormat="1" ht="18" customHeight="1" spans="1:10">
      <c r="A13" s="19"/>
      <c r="B13" s="19" t="s">
        <v>29</v>
      </c>
      <c r="C13" s="26" t="s">
        <v>41</v>
      </c>
      <c r="D13" s="19">
        <v>210</v>
      </c>
      <c r="E13" s="20">
        <f t="shared" si="0"/>
        <v>35</v>
      </c>
      <c r="F13" s="19" t="s">
        <v>42</v>
      </c>
      <c r="G13" s="21">
        <f t="shared" si="1"/>
        <v>40.8</v>
      </c>
      <c r="H13" s="21">
        <f t="shared" si="2"/>
        <v>75.8</v>
      </c>
      <c r="I13" s="19" t="s">
        <v>23</v>
      </c>
      <c r="J13" s="19"/>
    </row>
    <row r="14" customFormat="1" ht="18" customHeight="1" spans="1:10">
      <c r="A14" s="19"/>
      <c r="B14" s="19" t="s">
        <v>23</v>
      </c>
      <c r="C14" s="26" t="s">
        <v>43</v>
      </c>
      <c r="D14" s="19">
        <v>207.5</v>
      </c>
      <c r="E14" s="20">
        <f t="shared" si="0"/>
        <v>34.5833333333333</v>
      </c>
      <c r="F14" s="19" t="s">
        <v>44</v>
      </c>
      <c r="G14" s="21">
        <f t="shared" si="1"/>
        <v>40.7</v>
      </c>
      <c r="H14" s="21">
        <f t="shared" si="2"/>
        <v>75.28</v>
      </c>
      <c r="I14" s="19" t="s">
        <v>32</v>
      </c>
      <c r="J14" s="19"/>
    </row>
    <row r="15" customFormat="1" ht="18" customHeight="1" spans="1:10">
      <c r="A15" s="19"/>
      <c r="B15" s="19" t="s">
        <v>32</v>
      </c>
      <c r="C15" s="26" t="s">
        <v>45</v>
      </c>
      <c r="D15" s="19">
        <v>209</v>
      </c>
      <c r="E15" s="20">
        <f t="shared" si="0"/>
        <v>34.8333333333333</v>
      </c>
      <c r="F15" s="19" t="s">
        <v>46</v>
      </c>
      <c r="G15" s="21">
        <f t="shared" si="1"/>
        <v>40.1</v>
      </c>
      <c r="H15" s="21">
        <f t="shared" si="2"/>
        <v>74.93</v>
      </c>
      <c r="I15" s="19" t="s">
        <v>36</v>
      </c>
      <c r="J15" s="19"/>
    </row>
    <row r="16" customFormat="1" ht="18" customHeight="1" spans="1:10">
      <c r="A16" s="19" t="s">
        <v>47</v>
      </c>
      <c r="B16" s="22" t="s">
        <v>23</v>
      </c>
      <c r="C16" s="23" t="s">
        <v>48</v>
      </c>
      <c r="D16" s="22">
        <v>210</v>
      </c>
      <c r="E16" s="24">
        <f t="shared" si="0"/>
        <v>35</v>
      </c>
      <c r="F16" s="22" t="s">
        <v>49</v>
      </c>
      <c r="G16" s="25">
        <f t="shared" si="1"/>
        <v>42.2</v>
      </c>
      <c r="H16" s="25">
        <f t="shared" si="2"/>
        <v>77.2</v>
      </c>
      <c r="I16" s="22">
        <v>1</v>
      </c>
      <c r="J16" s="19"/>
    </row>
    <row r="17" customFormat="1" ht="18" customHeight="1" spans="1:10">
      <c r="A17" s="19"/>
      <c r="B17" s="22" t="s">
        <v>50</v>
      </c>
      <c r="C17" s="23" t="s">
        <v>51</v>
      </c>
      <c r="D17" s="22">
        <v>206.5</v>
      </c>
      <c r="E17" s="24">
        <f t="shared" si="0"/>
        <v>34.4166666666667</v>
      </c>
      <c r="F17" s="22" t="s">
        <v>52</v>
      </c>
      <c r="G17" s="25">
        <f t="shared" si="1"/>
        <v>42.1</v>
      </c>
      <c r="H17" s="25">
        <f t="shared" si="2"/>
        <v>76.52</v>
      </c>
      <c r="I17" s="22" t="s">
        <v>29</v>
      </c>
      <c r="J17" s="19"/>
    </row>
    <row r="18" customFormat="1" ht="18" customHeight="1" spans="1:10">
      <c r="A18" s="19"/>
      <c r="B18" s="19" t="s">
        <v>53</v>
      </c>
      <c r="C18" s="26" t="s">
        <v>54</v>
      </c>
      <c r="D18" s="19">
        <v>204</v>
      </c>
      <c r="E18" s="20">
        <f t="shared" si="0"/>
        <v>34</v>
      </c>
      <c r="F18" s="19" t="s">
        <v>28</v>
      </c>
      <c r="G18" s="21">
        <f t="shared" si="1"/>
        <v>41.6</v>
      </c>
      <c r="H18" s="21">
        <f t="shared" si="2"/>
        <v>75.6</v>
      </c>
      <c r="I18" s="19" t="s">
        <v>23</v>
      </c>
      <c r="J18" s="19"/>
    </row>
    <row r="19" customFormat="1" ht="18" customHeight="1" spans="1:10">
      <c r="A19" s="19"/>
      <c r="B19" s="19" t="s">
        <v>32</v>
      </c>
      <c r="C19" s="26" t="s">
        <v>55</v>
      </c>
      <c r="D19" s="19">
        <v>204</v>
      </c>
      <c r="E19" s="20">
        <f t="shared" si="0"/>
        <v>34</v>
      </c>
      <c r="F19" s="19" t="s">
        <v>56</v>
      </c>
      <c r="G19" s="21">
        <f t="shared" si="1"/>
        <v>41</v>
      </c>
      <c r="H19" s="21">
        <f t="shared" si="2"/>
        <v>75</v>
      </c>
      <c r="I19" s="19" t="s">
        <v>32</v>
      </c>
      <c r="J19" s="19"/>
    </row>
    <row r="20" customFormat="1" ht="18" customHeight="1" spans="1:10">
      <c r="A20" s="19"/>
      <c r="B20" s="19" t="s">
        <v>57</v>
      </c>
      <c r="C20" s="26" t="s">
        <v>58</v>
      </c>
      <c r="D20" s="19">
        <v>201.5</v>
      </c>
      <c r="E20" s="20">
        <f t="shared" si="0"/>
        <v>33.5833333333333</v>
      </c>
      <c r="F20" s="19" t="s">
        <v>59</v>
      </c>
      <c r="G20" s="21">
        <f t="shared" si="1"/>
        <v>40.9</v>
      </c>
      <c r="H20" s="21">
        <f t="shared" si="2"/>
        <v>74.48</v>
      </c>
      <c r="I20" s="19" t="s">
        <v>36</v>
      </c>
      <c r="J20" s="19"/>
    </row>
    <row r="21" customFormat="1" ht="18" customHeight="1" spans="1:10">
      <c r="A21" s="19"/>
      <c r="B21" s="19" t="s">
        <v>26</v>
      </c>
      <c r="C21" s="26" t="s">
        <v>60</v>
      </c>
      <c r="D21" s="19">
        <v>198.5</v>
      </c>
      <c r="E21" s="20">
        <f t="shared" si="0"/>
        <v>33.0833333333333</v>
      </c>
      <c r="F21" s="19" t="s">
        <v>56</v>
      </c>
      <c r="G21" s="21">
        <f t="shared" si="1"/>
        <v>41</v>
      </c>
      <c r="H21" s="21">
        <f t="shared" si="2"/>
        <v>74.08</v>
      </c>
      <c r="I21" s="19" t="s">
        <v>61</v>
      </c>
      <c r="J21" s="19"/>
    </row>
    <row r="22" customFormat="1" ht="18" customHeight="1" spans="1:10">
      <c r="A22" s="19"/>
      <c r="B22" s="19" t="s">
        <v>61</v>
      </c>
      <c r="C22" s="26" t="s">
        <v>62</v>
      </c>
      <c r="D22" s="19">
        <v>198.5</v>
      </c>
      <c r="E22" s="20">
        <f t="shared" si="0"/>
        <v>33.0833333333333</v>
      </c>
      <c r="F22" s="19" t="s">
        <v>63</v>
      </c>
      <c r="G22" s="21">
        <f t="shared" si="1"/>
        <v>40</v>
      </c>
      <c r="H22" s="21">
        <f t="shared" si="2"/>
        <v>73.08</v>
      </c>
      <c r="I22" s="19" t="s">
        <v>50</v>
      </c>
      <c r="J22" s="19"/>
    </row>
    <row r="23" customFormat="1" ht="18" customHeight="1" spans="1:10">
      <c r="A23" s="19"/>
      <c r="B23" s="19" t="s">
        <v>29</v>
      </c>
      <c r="C23" s="26" t="s">
        <v>64</v>
      </c>
      <c r="D23" s="19">
        <v>203</v>
      </c>
      <c r="E23" s="20">
        <f t="shared" si="0"/>
        <v>33.8333333333333</v>
      </c>
      <c r="F23" s="19" t="s">
        <v>65</v>
      </c>
      <c r="G23" s="21">
        <f t="shared" si="1"/>
        <v>39</v>
      </c>
      <c r="H23" s="21">
        <f t="shared" si="2"/>
        <v>72.83</v>
      </c>
      <c r="I23" s="19" t="s">
        <v>53</v>
      </c>
      <c r="J23" s="19"/>
    </row>
    <row r="24" customFormat="1" ht="18" customHeight="1" spans="1:10">
      <c r="A24" s="19"/>
      <c r="B24" s="19" t="s">
        <v>36</v>
      </c>
      <c r="C24" s="26" t="s">
        <v>66</v>
      </c>
      <c r="D24" s="19">
        <v>192</v>
      </c>
      <c r="E24" s="20">
        <f t="shared" si="0"/>
        <v>32</v>
      </c>
      <c r="F24" s="19" t="s">
        <v>67</v>
      </c>
      <c r="G24" s="21">
        <f t="shared" si="1"/>
        <v>40.3</v>
      </c>
      <c r="H24" s="21">
        <f t="shared" si="2"/>
        <v>72.3</v>
      </c>
      <c r="I24" s="19" t="s">
        <v>68</v>
      </c>
      <c r="J24" s="19"/>
    </row>
    <row r="25" s="1" customFormat="1" ht="18" customHeight="1" spans="1:10">
      <c r="A25" s="27"/>
      <c r="B25" s="28"/>
      <c r="C25" s="28" t="s">
        <v>69</v>
      </c>
      <c r="D25" s="28">
        <v>195.5</v>
      </c>
      <c r="E25" s="29">
        <f t="shared" si="0"/>
        <v>32.5833333333333</v>
      </c>
      <c r="F25" s="28" t="s">
        <v>70</v>
      </c>
      <c r="G25" s="30">
        <f t="shared" si="1"/>
        <v>0</v>
      </c>
      <c r="H25" s="30">
        <f t="shared" si="2"/>
        <v>32.58</v>
      </c>
      <c r="I25" s="28" t="s">
        <v>71</v>
      </c>
      <c r="J25" s="34"/>
    </row>
    <row r="26" customFormat="1" ht="18" customHeight="1" spans="1:10">
      <c r="A26" s="19" t="s">
        <v>72</v>
      </c>
      <c r="B26" s="22" t="s">
        <v>36</v>
      </c>
      <c r="C26" s="23" t="s">
        <v>73</v>
      </c>
      <c r="D26" s="22">
        <v>213.5</v>
      </c>
      <c r="E26" s="24">
        <f t="shared" si="0"/>
        <v>35.5833333333333</v>
      </c>
      <c r="F26" s="22" t="s">
        <v>40</v>
      </c>
      <c r="G26" s="25">
        <f t="shared" si="1"/>
        <v>41.5</v>
      </c>
      <c r="H26" s="25">
        <f t="shared" si="2"/>
        <v>77.08</v>
      </c>
      <c r="I26" s="22" t="s">
        <v>26</v>
      </c>
      <c r="J26" s="35"/>
    </row>
    <row r="27" customFormat="1" ht="18" customHeight="1" spans="1:10">
      <c r="A27" s="19"/>
      <c r="B27" s="22" t="s">
        <v>74</v>
      </c>
      <c r="C27" s="23" t="s">
        <v>75</v>
      </c>
      <c r="D27" s="22">
        <v>221.5</v>
      </c>
      <c r="E27" s="24">
        <f t="shared" si="0"/>
        <v>36.9166666666667</v>
      </c>
      <c r="F27" s="22" t="s">
        <v>76</v>
      </c>
      <c r="G27" s="25">
        <f t="shared" si="1"/>
        <v>39.2</v>
      </c>
      <c r="H27" s="25">
        <f t="shared" si="2"/>
        <v>76.12</v>
      </c>
      <c r="I27" s="22" t="s">
        <v>29</v>
      </c>
      <c r="J27" s="35"/>
    </row>
    <row r="28" customFormat="1" ht="18" customHeight="1" spans="1:10">
      <c r="A28" s="19"/>
      <c r="B28" s="22" t="s">
        <v>61</v>
      </c>
      <c r="C28" s="23" t="s">
        <v>77</v>
      </c>
      <c r="D28" s="22">
        <v>203</v>
      </c>
      <c r="E28" s="24">
        <f t="shared" si="0"/>
        <v>33.8333333333333</v>
      </c>
      <c r="F28" s="22" t="s">
        <v>25</v>
      </c>
      <c r="G28" s="25">
        <f t="shared" si="1"/>
        <v>41.9</v>
      </c>
      <c r="H28" s="25">
        <f t="shared" si="2"/>
        <v>75.73</v>
      </c>
      <c r="I28" s="22" t="s">
        <v>23</v>
      </c>
      <c r="J28" s="35"/>
    </row>
    <row r="29" customFormat="1" ht="18" customHeight="1" spans="1:10">
      <c r="A29" s="19"/>
      <c r="B29" s="19" t="s">
        <v>78</v>
      </c>
      <c r="C29" s="26" t="s">
        <v>79</v>
      </c>
      <c r="D29" s="19">
        <v>210.5</v>
      </c>
      <c r="E29" s="20">
        <f t="shared" si="0"/>
        <v>35.0833333333333</v>
      </c>
      <c r="F29" s="19" t="s">
        <v>80</v>
      </c>
      <c r="G29" s="21">
        <f t="shared" si="1"/>
        <v>39.8</v>
      </c>
      <c r="H29" s="21">
        <f t="shared" si="2"/>
        <v>74.88</v>
      </c>
      <c r="I29" s="19" t="s">
        <v>32</v>
      </c>
      <c r="J29" s="35"/>
    </row>
    <row r="30" customFormat="1" ht="18" customHeight="1" spans="1:10">
      <c r="A30" s="19"/>
      <c r="B30" s="19" t="s">
        <v>50</v>
      </c>
      <c r="C30" s="26" t="s">
        <v>81</v>
      </c>
      <c r="D30" s="19">
        <v>213.5</v>
      </c>
      <c r="E30" s="20">
        <f t="shared" si="0"/>
        <v>35.5833333333333</v>
      </c>
      <c r="F30" s="19" t="s">
        <v>82</v>
      </c>
      <c r="G30" s="21">
        <f t="shared" si="1"/>
        <v>38.9</v>
      </c>
      <c r="H30" s="21">
        <f t="shared" si="2"/>
        <v>74.48</v>
      </c>
      <c r="I30" s="19" t="s">
        <v>36</v>
      </c>
      <c r="J30" s="35"/>
    </row>
    <row r="31" customFormat="1" ht="18" customHeight="1" spans="1:10">
      <c r="A31" s="19"/>
      <c r="B31" s="19" t="s">
        <v>68</v>
      </c>
      <c r="C31" s="26" t="s">
        <v>83</v>
      </c>
      <c r="D31" s="19">
        <v>202.5</v>
      </c>
      <c r="E31" s="20">
        <f t="shared" si="0"/>
        <v>33.75</v>
      </c>
      <c r="F31" s="19" t="s">
        <v>46</v>
      </c>
      <c r="G31" s="21">
        <f t="shared" si="1"/>
        <v>40.1</v>
      </c>
      <c r="H31" s="21">
        <f t="shared" si="2"/>
        <v>73.85</v>
      </c>
      <c r="I31" s="19" t="s">
        <v>61</v>
      </c>
      <c r="J31" s="35"/>
    </row>
    <row r="32" customFormat="1" ht="18" customHeight="1" spans="1:10">
      <c r="A32" s="19"/>
      <c r="B32" s="19" t="s">
        <v>26</v>
      </c>
      <c r="C32" s="26" t="s">
        <v>84</v>
      </c>
      <c r="D32" s="19">
        <v>201.5</v>
      </c>
      <c r="E32" s="20">
        <f t="shared" si="0"/>
        <v>33.5833333333333</v>
      </c>
      <c r="F32" s="19" t="s">
        <v>85</v>
      </c>
      <c r="G32" s="21">
        <f t="shared" si="1"/>
        <v>37.8</v>
      </c>
      <c r="H32" s="21">
        <f t="shared" si="2"/>
        <v>71.38</v>
      </c>
      <c r="I32" s="19" t="s">
        <v>50</v>
      </c>
      <c r="J32" s="35"/>
    </row>
    <row r="33" customFormat="1" ht="18" customHeight="1" spans="1:10">
      <c r="A33" s="19"/>
      <c r="B33" s="19" t="s">
        <v>53</v>
      </c>
      <c r="C33" s="26" t="s">
        <v>86</v>
      </c>
      <c r="D33" s="19">
        <v>198.5</v>
      </c>
      <c r="E33" s="20">
        <f t="shared" si="0"/>
        <v>33.0833333333333</v>
      </c>
      <c r="F33" s="19" t="s">
        <v>87</v>
      </c>
      <c r="G33" s="21">
        <f t="shared" si="1"/>
        <v>38</v>
      </c>
      <c r="H33" s="21">
        <f t="shared" si="2"/>
        <v>71.08</v>
      </c>
      <c r="I33" s="19" t="s">
        <v>53</v>
      </c>
      <c r="J33" s="35"/>
    </row>
    <row r="34" customFormat="1" ht="18" customHeight="1" spans="1:10">
      <c r="A34" s="19"/>
      <c r="B34" s="19" t="s">
        <v>88</v>
      </c>
      <c r="C34" s="26" t="s">
        <v>89</v>
      </c>
      <c r="D34" s="19">
        <v>198</v>
      </c>
      <c r="E34" s="20">
        <f t="shared" si="0"/>
        <v>33</v>
      </c>
      <c r="F34" s="19" t="s">
        <v>90</v>
      </c>
      <c r="G34" s="21">
        <f t="shared" si="1"/>
        <v>37.9</v>
      </c>
      <c r="H34" s="21">
        <f t="shared" si="2"/>
        <v>70.9</v>
      </c>
      <c r="I34" s="19" t="s">
        <v>68</v>
      </c>
      <c r="J34" s="35"/>
    </row>
    <row r="35" customFormat="1" ht="18" customHeight="1" spans="1:10">
      <c r="A35" s="19"/>
      <c r="B35" s="19" t="s">
        <v>91</v>
      </c>
      <c r="C35" s="26" t="s">
        <v>92</v>
      </c>
      <c r="D35" s="19">
        <v>217.5</v>
      </c>
      <c r="E35" s="20">
        <f t="shared" si="0"/>
        <v>36.25</v>
      </c>
      <c r="F35" s="19" t="s">
        <v>93</v>
      </c>
      <c r="G35" s="21">
        <f t="shared" si="1"/>
        <v>34.5</v>
      </c>
      <c r="H35" s="21">
        <f t="shared" si="2"/>
        <v>70.75</v>
      </c>
      <c r="I35" s="19" t="s">
        <v>57</v>
      </c>
      <c r="J35" s="35"/>
    </row>
    <row r="36" customFormat="1" ht="18" customHeight="1" spans="1:10">
      <c r="A36" s="19"/>
      <c r="B36" s="19" t="s">
        <v>29</v>
      </c>
      <c r="C36" s="26" t="s">
        <v>94</v>
      </c>
      <c r="D36" s="19">
        <v>203.5</v>
      </c>
      <c r="E36" s="20">
        <f t="shared" si="0"/>
        <v>33.9166666666667</v>
      </c>
      <c r="F36" s="19" t="s">
        <v>95</v>
      </c>
      <c r="G36" s="21">
        <f t="shared" si="1"/>
        <v>36.8</v>
      </c>
      <c r="H36" s="21">
        <f t="shared" si="2"/>
        <v>70.72</v>
      </c>
      <c r="I36" s="19" t="s">
        <v>96</v>
      </c>
      <c r="J36" s="35"/>
    </row>
    <row r="37" customFormat="1" ht="18" customHeight="1" spans="1:10">
      <c r="A37" s="19"/>
      <c r="B37" s="19" t="s">
        <v>32</v>
      </c>
      <c r="C37" s="26" t="s">
        <v>97</v>
      </c>
      <c r="D37" s="19">
        <v>209</v>
      </c>
      <c r="E37" s="20">
        <f t="shared" si="0"/>
        <v>34.8333333333333</v>
      </c>
      <c r="F37" s="19" t="s">
        <v>98</v>
      </c>
      <c r="G37" s="21">
        <f t="shared" si="1"/>
        <v>32.6</v>
      </c>
      <c r="H37" s="21">
        <f t="shared" si="2"/>
        <v>67.43</v>
      </c>
      <c r="I37" s="19" t="s">
        <v>74</v>
      </c>
      <c r="J37" s="35"/>
    </row>
    <row r="38" customFormat="1" ht="18" customHeight="1" spans="1:10">
      <c r="A38" s="19"/>
      <c r="B38" s="19" t="s">
        <v>57</v>
      </c>
      <c r="C38" s="26" t="s">
        <v>99</v>
      </c>
      <c r="D38" s="19">
        <v>199</v>
      </c>
      <c r="E38" s="20">
        <f t="shared" si="0"/>
        <v>33.1666666666667</v>
      </c>
      <c r="F38" s="19" t="s">
        <v>100</v>
      </c>
      <c r="G38" s="21">
        <f t="shared" si="1"/>
        <v>33.6</v>
      </c>
      <c r="H38" s="21">
        <f t="shared" si="2"/>
        <v>66.77</v>
      </c>
      <c r="I38" s="19" t="s">
        <v>91</v>
      </c>
      <c r="J38" s="35"/>
    </row>
    <row r="39" customFormat="1" ht="18" customHeight="1" spans="1:10">
      <c r="A39" s="19"/>
      <c r="B39" s="31"/>
      <c r="C39" s="28" t="s">
        <v>101</v>
      </c>
      <c r="D39" s="31">
        <v>217</v>
      </c>
      <c r="E39" s="32">
        <f t="shared" si="0"/>
        <v>36.1666666666667</v>
      </c>
      <c r="F39" s="31" t="s">
        <v>70</v>
      </c>
      <c r="G39" s="33">
        <f t="shared" si="1"/>
        <v>0</v>
      </c>
      <c r="H39" s="33">
        <f t="shared" si="2"/>
        <v>36.17</v>
      </c>
      <c r="I39" s="31" t="s">
        <v>71</v>
      </c>
      <c r="J39" s="35"/>
    </row>
    <row r="40" s="1" customFormat="1" ht="18" customHeight="1" spans="1:10">
      <c r="A40" s="27"/>
      <c r="B40" s="31"/>
      <c r="C40" s="28" t="s">
        <v>102</v>
      </c>
      <c r="D40" s="31">
        <v>199.5</v>
      </c>
      <c r="E40" s="32">
        <f t="shared" si="0"/>
        <v>33.25</v>
      </c>
      <c r="F40" s="31" t="s">
        <v>70</v>
      </c>
      <c r="G40" s="33">
        <f t="shared" si="1"/>
        <v>0</v>
      </c>
      <c r="H40" s="33">
        <f t="shared" si="2"/>
        <v>33.25</v>
      </c>
      <c r="I40" s="31" t="s">
        <v>71</v>
      </c>
      <c r="J40" s="34"/>
    </row>
    <row r="41" customFormat="1" ht="34" customHeight="1" spans="1:10">
      <c r="A41" s="19" t="s">
        <v>103</v>
      </c>
      <c r="B41" s="22" t="s">
        <v>104</v>
      </c>
      <c r="C41" s="23" t="s">
        <v>105</v>
      </c>
      <c r="D41" s="22">
        <v>195</v>
      </c>
      <c r="E41" s="24">
        <f t="shared" si="0"/>
        <v>32.5</v>
      </c>
      <c r="F41" s="22" t="s">
        <v>106</v>
      </c>
      <c r="G41" s="25">
        <f t="shared" ref="G41:G44" si="3">ROUND(F41*0.5,2)</f>
        <v>40.03</v>
      </c>
      <c r="H41" s="25">
        <f t="shared" si="2"/>
        <v>72.53</v>
      </c>
      <c r="I41" s="22" t="s">
        <v>26</v>
      </c>
      <c r="J41" s="19"/>
    </row>
    <row r="42" customFormat="1" ht="34" customHeight="1" spans="1:10">
      <c r="A42" s="19"/>
      <c r="B42" s="19" t="s">
        <v>107</v>
      </c>
      <c r="C42" s="26" t="s">
        <v>108</v>
      </c>
      <c r="D42" s="19">
        <v>178</v>
      </c>
      <c r="E42" s="20">
        <f t="shared" si="0"/>
        <v>29.6666666666667</v>
      </c>
      <c r="F42" s="19" t="s">
        <v>109</v>
      </c>
      <c r="G42" s="21">
        <f t="shared" si="3"/>
        <v>39.45</v>
      </c>
      <c r="H42" s="21">
        <f t="shared" si="2"/>
        <v>69.12</v>
      </c>
      <c r="I42" s="19" t="s">
        <v>29</v>
      </c>
      <c r="J42" s="19"/>
    </row>
    <row r="43" customFormat="1" ht="34" customHeight="1" spans="1:10">
      <c r="A43" s="19"/>
      <c r="B43" s="19" t="s">
        <v>110</v>
      </c>
      <c r="C43" s="26" t="s">
        <v>111</v>
      </c>
      <c r="D43" s="19">
        <v>189.5</v>
      </c>
      <c r="E43" s="20">
        <f t="shared" si="0"/>
        <v>31.5833333333333</v>
      </c>
      <c r="F43" s="19" t="s">
        <v>112</v>
      </c>
      <c r="G43" s="21">
        <f t="shared" si="3"/>
        <v>37.53</v>
      </c>
      <c r="H43" s="21">
        <f t="shared" si="2"/>
        <v>69.11</v>
      </c>
      <c r="I43" s="19" t="s">
        <v>23</v>
      </c>
      <c r="J43" s="19"/>
    </row>
    <row r="44" customFormat="1" ht="34" customHeight="1" spans="1:10">
      <c r="A44" s="19"/>
      <c r="B44" s="19" t="s">
        <v>113</v>
      </c>
      <c r="C44" s="26" t="s">
        <v>114</v>
      </c>
      <c r="D44" s="19">
        <v>185</v>
      </c>
      <c r="E44" s="20">
        <f t="shared" si="0"/>
        <v>30.8333333333333</v>
      </c>
      <c r="F44" s="19" t="s">
        <v>115</v>
      </c>
      <c r="G44" s="21">
        <f t="shared" si="3"/>
        <v>37.73</v>
      </c>
      <c r="H44" s="21">
        <f t="shared" si="2"/>
        <v>68.56</v>
      </c>
      <c r="I44" s="19" t="s">
        <v>32</v>
      </c>
      <c r="J44" s="19"/>
    </row>
  </sheetData>
  <autoFilter ref="A5:J44">
    <extLst/>
  </autoFilter>
  <mergeCells count="14">
    <mergeCell ref="D4:E4"/>
    <mergeCell ref="F4:G4"/>
    <mergeCell ref="A4:A5"/>
    <mergeCell ref="A7:A10"/>
    <mergeCell ref="A11:A15"/>
    <mergeCell ref="A16:A25"/>
    <mergeCell ref="A26:A40"/>
    <mergeCell ref="A41:A44"/>
    <mergeCell ref="B4:B5"/>
    <mergeCell ref="C4:C5"/>
    <mergeCell ref="H4:H5"/>
    <mergeCell ref="I4:I5"/>
    <mergeCell ref="J4:J5"/>
    <mergeCell ref="A2:J3"/>
  </mergeCells>
  <printOptions horizontalCentered="1" verticalCentered="1"/>
  <pageMargins left="0.700694444444445" right="0.700694444444445" top="0.357638888888889" bottom="0.357638888888889" header="0.298611111111111" footer="0.298611111111111"/>
  <pageSetup paperSize="9" orientation="landscape" horizontalDpi="600"/>
  <headerFooter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mimijing</dc:creator>
  <cp:lastModifiedBy>koala</cp:lastModifiedBy>
  <dcterms:created xsi:type="dcterms:W3CDTF">2018-08-03T09:07:00Z</dcterms:created>
  <dcterms:modified xsi:type="dcterms:W3CDTF">2023-07-24T00:33:32Z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F29E64647275489F92DF430A4652E094_12</vt:lpwstr>
  </property>
  <property fmtid="{D5CDD505-2E9C-101B-9397-08002B2CF9AE}" pid="4" name="KSOReadingLayout">
    <vt:bool>false</vt:bool>
  </property>
</Properties>
</file>